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5620" windowHeight="21000" tabRatio="500"/>
  </bookViews>
  <sheets>
    <sheet name="IRR calculation tool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1" i="1"/>
  <c r="D70"/>
  <c r="D71"/>
  <c r="D40"/>
  <c r="D12"/>
</calcChain>
</file>

<file path=xl/sharedStrings.xml><?xml version="1.0" encoding="utf-8"?>
<sst xmlns="http://schemas.openxmlformats.org/spreadsheetml/2006/main" count="13" uniqueCount="9">
  <si>
    <t>IRR</t>
    <phoneticPr fontId="2" type="noConversion"/>
  </si>
  <si>
    <t>IRR1</t>
    <phoneticPr fontId="2" type="noConversion"/>
  </si>
  <si>
    <t>IRR2</t>
    <phoneticPr fontId="2" type="noConversion"/>
  </si>
  <si>
    <t>2. Positive cash flows in the early years (e.g. small-scale launch, some consulting money)</t>
    <phoneticPr fontId="2" type="noConversion"/>
  </si>
  <si>
    <t>© INVESTAURA Management Consultants, 2014</t>
  </si>
  <si>
    <t>Free Cashflow</t>
    <phoneticPr fontId="12" type="noConversion"/>
  </si>
  <si>
    <t>1. Well-behaved cash flow pattern ('bond like')</t>
    <phoneticPr fontId="2" type="noConversion"/>
  </si>
  <si>
    <t>3. Same as (2) above but with different cashflow stream</t>
    <phoneticPr fontId="2" type="noConversion"/>
  </si>
  <si>
    <t>IRR calculation template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</si>
</sst>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&quot;€&quot;\ #,##0"/>
  </numFmts>
  <fonts count="15">
    <font>
      <sz val="10"/>
      <name val="Verdana"/>
    </font>
    <font>
      <sz val="10"/>
      <name val="Verdana"/>
    </font>
    <font>
      <sz val="8"/>
      <name val="Verdana"/>
    </font>
    <font>
      <b/>
      <sz val="16"/>
      <name val="Garamond"/>
    </font>
    <font>
      <b/>
      <sz val="11"/>
      <color indexed="9"/>
      <name val="Garamond"/>
      <family val="1"/>
    </font>
    <font>
      <sz val="10"/>
      <name val="Arial"/>
    </font>
    <font>
      <b/>
      <sz val="11"/>
      <color indexed="25"/>
      <name val="Garamond"/>
      <family val="1"/>
    </font>
    <font>
      <sz val="11"/>
      <color indexed="16"/>
      <name val="Garamond"/>
    </font>
    <font>
      <sz val="11"/>
      <color indexed="54"/>
      <name val="Garamond"/>
      <family val="1"/>
    </font>
    <font>
      <sz val="12"/>
      <color indexed="8"/>
      <name val="Garamond"/>
    </font>
    <font>
      <b/>
      <sz val="12"/>
      <name val="Times New Roman"/>
      <family val="1"/>
    </font>
    <font>
      <b/>
      <sz val="14"/>
      <name val="Garamond"/>
      <family val="1"/>
    </font>
    <font>
      <sz val="8"/>
      <name val="Arial"/>
      <family val="2"/>
    </font>
    <font>
      <b/>
      <sz val="11"/>
      <color indexed="62"/>
      <name val="Garamond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dashed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9" fontId="0" fillId="0" borderId="0" xfId="0" applyNumberFormat="1"/>
    <xf numFmtId="0" fontId="3" fillId="0" borderId="0" xfId="0" applyFont="1"/>
    <xf numFmtId="0" fontId="4" fillId="2" borderId="1" xfId="2" applyFont="1" applyFill="1" applyBorder="1" applyAlignment="1">
      <alignment horizontal="center" vertical="center"/>
    </xf>
    <xf numFmtId="0" fontId="6" fillId="0" borderId="0" xfId="2" applyFont="1" applyBorder="1"/>
    <xf numFmtId="9" fontId="7" fillId="3" borderId="2" xfId="1" applyFont="1" applyFill="1" applyBorder="1"/>
    <xf numFmtId="164" fontId="8" fillId="0" borderId="0" xfId="2" applyNumberFormat="1" applyFont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3" fillId="0" borderId="0" xfId="2" applyFont="1" applyBorder="1"/>
    <xf numFmtId="0" fontId="14" fillId="0" borderId="0" xfId="0" applyFont="1"/>
  </cellXfs>
  <cellStyles count="3">
    <cellStyle name="AFE 2" xfId="2"/>
    <cellStyle name="Prozent" xfId="1" builtinId="5"/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18"/>
  <c:chart>
    <c:plotArea>
      <c:layout/>
      <c:barChart>
        <c:barDir val="col"/>
        <c:grouping val="stacked"/>
        <c:ser>
          <c:idx val="1"/>
          <c:order val="0"/>
          <c:cat>
            <c:numRef>
              <c:f>'IRR calculation tool'!$D$36:$N$36</c:f>
              <c:numCache>
                <c:formatCode>General</c:formatCode>
                <c:ptCount val="11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  <c:pt idx="10">
                  <c:v>2024.0</c:v>
                </c:pt>
              </c:numCache>
            </c:numRef>
          </c:cat>
          <c:val>
            <c:numRef>
              <c:f>'IRR calculation tool'!$D$37:$N$37</c:f>
              <c:numCache>
                <c:formatCode>\€\ #,##0</c:formatCode>
                <c:ptCount val="11"/>
                <c:pt idx="0">
                  <c:v>5.0</c:v>
                </c:pt>
                <c:pt idx="1">
                  <c:v>5.0</c:v>
                </c:pt>
                <c:pt idx="2">
                  <c:v>-10.0</c:v>
                </c:pt>
                <c:pt idx="3">
                  <c:v>-100.0</c:v>
                </c:pt>
                <c:pt idx="4">
                  <c:v>-30.0</c:v>
                </c:pt>
                <c:pt idx="5">
                  <c:v>-10.0</c:v>
                </c:pt>
                <c:pt idx="6">
                  <c:v>0.0</c:v>
                </c:pt>
                <c:pt idx="7">
                  <c:v>5.0</c:v>
                </c:pt>
                <c:pt idx="8">
                  <c:v>15.0</c:v>
                </c:pt>
                <c:pt idx="9">
                  <c:v>30.0</c:v>
                </c:pt>
                <c:pt idx="10">
                  <c:v>200.0</c:v>
                </c:pt>
              </c:numCache>
            </c:numRef>
          </c:val>
        </c:ser>
        <c:overlap val="100"/>
        <c:axId val="729770040"/>
        <c:axId val="666369560"/>
      </c:barChart>
      <c:catAx>
        <c:axId val="729770040"/>
        <c:scaling>
          <c:orientation val="minMax"/>
        </c:scaling>
        <c:axPos val="b"/>
        <c:numFmt formatCode="General" sourceLinked="1"/>
        <c:tickLblPos val="nextTo"/>
        <c:crossAx val="666369560"/>
        <c:crosses val="autoZero"/>
        <c:auto val="1"/>
        <c:lblAlgn val="ctr"/>
        <c:lblOffset val="100"/>
      </c:catAx>
      <c:valAx>
        <c:axId val="6663695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\€\ #,##0" sourceLinked="1"/>
        <c:tickLblPos val="nextTo"/>
        <c:txPr>
          <a:bodyPr/>
          <a:lstStyle/>
          <a:p>
            <a:pPr>
              <a:defRPr>
                <a:latin typeface="Garamond"/>
              </a:defRPr>
            </a:pPr>
            <a:endParaRPr lang="de-DE"/>
          </a:p>
        </c:txPr>
        <c:crossAx val="729770040"/>
        <c:crosses val="autoZero"/>
        <c:crossBetween val="between"/>
      </c:valAx>
    </c:plotArea>
    <c:plotVisOnly val="1"/>
  </c:chart>
  <c:spPr>
    <a:ln>
      <a:solidFill>
        <a:schemeClr val="bg1">
          <a:lumMod val="75000"/>
        </a:schemeClr>
      </a:solidFill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18"/>
  <c:chart>
    <c:plotArea>
      <c:layout/>
      <c:barChart>
        <c:barDir val="col"/>
        <c:grouping val="stacked"/>
        <c:ser>
          <c:idx val="1"/>
          <c:order val="0"/>
          <c:cat>
            <c:numRef>
              <c:f>'IRR calculation tool'!$D$7:$N$7</c:f>
              <c:numCache>
                <c:formatCode>General</c:formatCode>
                <c:ptCount val="11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  <c:pt idx="10">
                  <c:v>2024.0</c:v>
                </c:pt>
              </c:numCache>
            </c:numRef>
          </c:cat>
          <c:val>
            <c:numRef>
              <c:f>'IRR calculation tool'!$D$8:$N$8</c:f>
              <c:numCache>
                <c:formatCode>\€\ #,##0</c:formatCode>
                <c:ptCount val="11"/>
                <c:pt idx="0">
                  <c:v>-10.0</c:v>
                </c:pt>
                <c:pt idx="1">
                  <c:v>-100.0</c:v>
                </c:pt>
                <c:pt idx="2">
                  <c:v>-30.0</c:v>
                </c:pt>
                <c:pt idx="3">
                  <c:v>-10.0</c:v>
                </c:pt>
                <c:pt idx="4">
                  <c:v>0.0</c:v>
                </c:pt>
                <c:pt idx="5">
                  <c:v>5.0</c:v>
                </c:pt>
                <c:pt idx="6">
                  <c:v>15.0</c:v>
                </c:pt>
                <c:pt idx="7">
                  <c:v>30.0</c:v>
                </c:pt>
                <c:pt idx="8">
                  <c:v>50.0</c:v>
                </c:pt>
                <c:pt idx="9">
                  <c:v>60.0</c:v>
                </c:pt>
                <c:pt idx="10">
                  <c:v>300.0</c:v>
                </c:pt>
              </c:numCache>
            </c:numRef>
          </c:val>
        </c:ser>
        <c:overlap val="100"/>
        <c:axId val="729755208"/>
        <c:axId val="666131768"/>
      </c:barChart>
      <c:catAx>
        <c:axId val="729755208"/>
        <c:scaling>
          <c:orientation val="minMax"/>
        </c:scaling>
        <c:axPos val="b"/>
        <c:numFmt formatCode="General" sourceLinked="1"/>
        <c:tickLblPos val="nextTo"/>
        <c:crossAx val="666131768"/>
        <c:crosses val="autoZero"/>
        <c:auto val="1"/>
        <c:lblAlgn val="ctr"/>
        <c:lblOffset val="100"/>
      </c:catAx>
      <c:valAx>
        <c:axId val="666131768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\€\ #,##0" sourceLinked="1"/>
        <c:tickLblPos val="nextTo"/>
        <c:txPr>
          <a:bodyPr/>
          <a:lstStyle/>
          <a:p>
            <a:pPr>
              <a:defRPr>
                <a:latin typeface="Garamond"/>
              </a:defRPr>
            </a:pPr>
            <a:endParaRPr lang="de-DE"/>
          </a:p>
        </c:txPr>
        <c:crossAx val="729755208"/>
        <c:crosses val="autoZero"/>
        <c:crossBetween val="between"/>
      </c:valAx>
    </c:plotArea>
    <c:plotVisOnly val="1"/>
  </c:chart>
  <c:spPr>
    <a:ln>
      <a:solidFill>
        <a:schemeClr val="bg1">
          <a:lumMod val="75000"/>
        </a:schemeClr>
      </a:solidFill>
    </a:ln>
  </c:sp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18"/>
  <c:chart>
    <c:plotArea>
      <c:layout/>
      <c:barChart>
        <c:barDir val="col"/>
        <c:grouping val="stacked"/>
        <c:ser>
          <c:idx val="1"/>
          <c:order val="0"/>
          <c:cat>
            <c:numRef>
              <c:f>'IRR calculation tool'!$D$36:$N$36</c:f>
              <c:numCache>
                <c:formatCode>General</c:formatCode>
                <c:ptCount val="11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  <c:pt idx="10">
                  <c:v>2024.0</c:v>
                </c:pt>
              </c:numCache>
            </c:numRef>
          </c:cat>
          <c:val>
            <c:numRef>
              <c:f>'IRR calculation tool'!$D$67:$N$67</c:f>
              <c:numCache>
                <c:formatCode>\$\ #,##0</c:formatCode>
                <c:ptCount val="11"/>
                <c:pt idx="0">
                  <c:v>5.0</c:v>
                </c:pt>
                <c:pt idx="1">
                  <c:v>4.0</c:v>
                </c:pt>
                <c:pt idx="2">
                  <c:v>-10.0</c:v>
                </c:pt>
                <c:pt idx="3">
                  <c:v>-15.0</c:v>
                </c:pt>
                <c:pt idx="4">
                  <c:v>-2.0</c:v>
                </c:pt>
                <c:pt idx="5">
                  <c:v>4.0</c:v>
                </c:pt>
                <c:pt idx="6">
                  <c:v>5.0</c:v>
                </c:pt>
                <c:pt idx="7">
                  <c:v>3.0</c:v>
                </c:pt>
                <c:pt idx="8">
                  <c:v>5.0</c:v>
                </c:pt>
                <c:pt idx="9">
                  <c:v>4.0</c:v>
                </c:pt>
                <c:pt idx="10">
                  <c:v>20.0</c:v>
                </c:pt>
              </c:numCache>
            </c:numRef>
          </c:val>
        </c:ser>
        <c:overlap val="100"/>
        <c:axId val="729628616"/>
        <c:axId val="682257576"/>
      </c:barChart>
      <c:catAx>
        <c:axId val="729628616"/>
        <c:scaling>
          <c:orientation val="minMax"/>
        </c:scaling>
        <c:axPos val="b"/>
        <c:numFmt formatCode="General" sourceLinked="1"/>
        <c:tickLblPos val="nextTo"/>
        <c:crossAx val="682257576"/>
        <c:crosses val="autoZero"/>
        <c:auto val="1"/>
        <c:lblAlgn val="ctr"/>
        <c:lblOffset val="100"/>
      </c:catAx>
      <c:valAx>
        <c:axId val="6822575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\$\ #,##0" sourceLinked="1"/>
        <c:tickLblPos val="nextTo"/>
        <c:txPr>
          <a:bodyPr/>
          <a:lstStyle/>
          <a:p>
            <a:pPr>
              <a:defRPr>
                <a:latin typeface="Garamond"/>
              </a:defRPr>
            </a:pPr>
            <a:endParaRPr lang="de-DE"/>
          </a:p>
        </c:txPr>
        <c:crossAx val="729628616"/>
        <c:crosses val="autoZero"/>
        <c:crossBetween val="between"/>
      </c:valAx>
    </c:plotArea>
    <c:plotVisOnly val="1"/>
  </c:chart>
  <c:spPr>
    <a:ln>
      <a:solidFill>
        <a:schemeClr val="bg1">
          <a:lumMod val="75000"/>
        </a:schemeClr>
      </a:solidFill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38</xdr:row>
      <xdr:rowOff>17780</xdr:rowOff>
    </xdr:from>
    <xdr:to>
      <xdr:col>13</xdr:col>
      <xdr:colOff>579120</xdr:colOff>
      <xdr:row>59</xdr:row>
      <xdr:rowOff>93980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383540</xdr:colOff>
      <xdr:row>8</xdr:row>
      <xdr:rowOff>129540</xdr:rowOff>
    </xdr:from>
    <xdr:to>
      <xdr:col>13</xdr:col>
      <xdr:colOff>568960</xdr:colOff>
      <xdr:row>30</xdr:row>
      <xdr:rowOff>91440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353060</xdr:colOff>
      <xdr:row>67</xdr:row>
      <xdr:rowOff>132080</xdr:rowOff>
    </xdr:from>
    <xdr:to>
      <xdr:col>13</xdr:col>
      <xdr:colOff>589280</xdr:colOff>
      <xdr:row>89</xdr:row>
      <xdr:rowOff>43180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O71"/>
  <sheetViews>
    <sheetView showGridLines="0" tabSelected="1" zoomScale="125" workbookViewId="0">
      <selection activeCell="P77" sqref="P77"/>
    </sheetView>
  </sheetViews>
  <sheetFormatPr baseColWidth="10" defaultRowHeight="13"/>
  <cols>
    <col min="1" max="1" width="3.5703125" customWidth="1"/>
    <col min="3" max="3" width="11.5703125" customWidth="1"/>
    <col min="4" max="14" width="7" customWidth="1"/>
  </cols>
  <sheetData>
    <row r="2" spans="2:15" ht="19">
      <c r="B2" s="2" t="s">
        <v>8</v>
      </c>
      <c r="K2" s="11" t="s">
        <v>4</v>
      </c>
    </row>
    <row r="3" spans="2:15" ht="15">
      <c r="O3" s="8"/>
    </row>
    <row r="5" spans="2:15" ht="17">
      <c r="B5" s="9" t="s">
        <v>6</v>
      </c>
    </row>
    <row r="7" spans="2:15">
      <c r="D7" s="3">
        <v>2014</v>
      </c>
      <c r="E7" s="3">
        <v>2015</v>
      </c>
      <c r="F7" s="3">
        <v>2016</v>
      </c>
      <c r="G7" s="3">
        <v>2017</v>
      </c>
      <c r="H7" s="3">
        <v>2018</v>
      </c>
      <c r="I7" s="3">
        <v>2019</v>
      </c>
      <c r="J7" s="3">
        <v>2020</v>
      </c>
      <c r="K7" s="3">
        <v>2021</v>
      </c>
      <c r="L7" s="3">
        <v>2022</v>
      </c>
      <c r="M7" s="3">
        <v>2023</v>
      </c>
      <c r="N7" s="3">
        <v>2024</v>
      </c>
    </row>
    <row r="8" spans="2:15" ht="14">
      <c r="C8" s="10" t="s">
        <v>5</v>
      </c>
      <c r="D8" s="7">
        <v>-10</v>
      </c>
      <c r="E8" s="7">
        <v>-100</v>
      </c>
      <c r="F8" s="7">
        <v>-30</v>
      </c>
      <c r="G8" s="7">
        <v>-10</v>
      </c>
      <c r="H8" s="7">
        <v>0</v>
      </c>
      <c r="I8" s="7">
        <v>5</v>
      </c>
      <c r="J8" s="7">
        <v>15</v>
      </c>
      <c r="K8" s="7">
        <v>30</v>
      </c>
      <c r="L8" s="7">
        <v>50</v>
      </c>
      <c r="M8" s="7">
        <v>60</v>
      </c>
      <c r="N8" s="7">
        <v>300</v>
      </c>
    </row>
    <row r="12" spans="2:15" ht="14">
      <c r="C12" s="4" t="s">
        <v>0</v>
      </c>
      <c r="D12" s="5">
        <f>IRR(D8:N8, 0.04)</f>
        <v>0.1518367966508532</v>
      </c>
      <c r="O12" s="6"/>
    </row>
    <row r="15" spans="2:15">
      <c r="F15" s="1"/>
    </row>
    <row r="34" spans="2:14" ht="17">
      <c r="B34" s="9" t="s">
        <v>3</v>
      </c>
    </row>
    <row r="36" spans="2:14">
      <c r="D36" s="3">
        <v>2014</v>
      </c>
      <c r="E36" s="3">
        <v>2015</v>
      </c>
      <c r="F36" s="3">
        <v>2016</v>
      </c>
      <c r="G36" s="3">
        <v>2017</v>
      </c>
      <c r="H36" s="3">
        <v>2018</v>
      </c>
      <c r="I36" s="3">
        <v>2019</v>
      </c>
      <c r="J36" s="3">
        <v>2020</v>
      </c>
      <c r="K36" s="3">
        <v>2021</v>
      </c>
      <c r="L36" s="3">
        <v>2022</v>
      </c>
      <c r="M36" s="3">
        <v>2023</v>
      </c>
      <c r="N36" s="3">
        <v>2024</v>
      </c>
    </row>
    <row r="37" spans="2:14" ht="14">
      <c r="C37" s="10" t="s">
        <v>5</v>
      </c>
      <c r="D37" s="7">
        <v>5</v>
      </c>
      <c r="E37" s="7">
        <v>5</v>
      </c>
      <c r="F37" s="7">
        <v>-10</v>
      </c>
      <c r="G37" s="7">
        <v>-100</v>
      </c>
      <c r="H37" s="7">
        <v>-30</v>
      </c>
      <c r="I37" s="7">
        <v>-10</v>
      </c>
      <c r="J37" s="7">
        <v>0</v>
      </c>
      <c r="K37" s="7">
        <v>5</v>
      </c>
      <c r="L37" s="7">
        <v>15</v>
      </c>
      <c r="M37" s="7">
        <v>30</v>
      </c>
      <c r="N37" s="7">
        <v>200</v>
      </c>
    </row>
    <row r="40" spans="2:14" ht="14">
      <c r="C40" s="4" t="s">
        <v>1</v>
      </c>
      <c r="D40" s="5">
        <f>IRR(D37:N37, 0.1)</f>
        <v>9.794192565400936E-2</v>
      </c>
    </row>
    <row r="41" spans="2:14" ht="14">
      <c r="C41" s="4" t="s">
        <v>2</v>
      </c>
      <c r="D41" s="5">
        <f>IRR(D37:N37, 0.8)</f>
        <v>1.731469630626395</v>
      </c>
    </row>
    <row r="63" spans="2:2" ht="17">
      <c r="B63" s="9" t="s">
        <v>7</v>
      </c>
    </row>
    <row r="66" spans="3:14">
      <c r="D66" s="3">
        <v>2014</v>
      </c>
      <c r="E66" s="3">
        <v>2015</v>
      </c>
      <c r="F66" s="3">
        <v>2016</v>
      </c>
      <c r="G66" s="3">
        <v>2017</v>
      </c>
      <c r="H66" s="3">
        <v>2018</v>
      </c>
      <c r="I66" s="3">
        <v>2019</v>
      </c>
      <c r="J66" s="3">
        <v>2020</v>
      </c>
      <c r="K66" s="3">
        <v>2021</v>
      </c>
      <c r="L66" s="3">
        <v>2022</v>
      </c>
      <c r="M66" s="3">
        <v>2023</v>
      </c>
      <c r="N66" s="3">
        <v>2024</v>
      </c>
    </row>
    <row r="67" spans="3:14" ht="14">
      <c r="C67" s="10" t="s">
        <v>5</v>
      </c>
      <c r="D67" s="7">
        <v>5</v>
      </c>
      <c r="E67" s="7">
        <v>4</v>
      </c>
      <c r="F67" s="7">
        <v>-10</v>
      </c>
      <c r="G67" s="7">
        <v>-15</v>
      </c>
      <c r="H67" s="7">
        <v>-2</v>
      </c>
      <c r="I67" s="7">
        <v>4</v>
      </c>
      <c r="J67" s="7">
        <v>5</v>
      </c>
      <c r="K67" s="7">
        <v>3</v>
      </c>
      <c r="L67" s="7">
        <v>5</v>
      </c>
      <c r="M67" s="7">
        <v>4</v>
      </c>
      <c r="N67" s="7">
        <v>20</v>
      </c>
    </row>
    <row r="70" spans="3:14" ht="14">
      <c r="C70" s="4" t="s">
        <v>1</v>
      </c>
      <c r="D70" s="5">
        <f>IRR(D67:N67, 0.1)</f>
        <v>0.25616915173114385</v>
      </c>
    </row>
    <row r="71" spans="3:14" ht="14">
      <c r="C71" s="4" t="s">
        <v>2</v>
      </c>
      <c r="D71" s="5">
        <f>IRR(D67:N67, 0.4)</f>
        <v>0.46962063559085471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IRR calculation tool</vt:lpstr>
    </vt:vector>
  </TitlesOfParts>
  <Manager/>
  <Company>INVESTAURA Management Consultants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Pierre Lurin</cp:lastModifiedBy>
  <dcterms:created xsi:type="dcterms:W3CDTF">2014-11-03T10:42:44Z</dcterms:created>
  <dcterms:modified xsi:type="dcterms:W3CDTF">2014-11-06T17:38:56Z</dcterms:modified>
  <cp:category/>
</cp:coreProperties>
</file>